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350B611C-2316-407D-8207-9C8EE1180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42" i="1"/>
  <c r="B20" i="1"/>
  <c r="B22" i="1"/>
  <c r="B25" i="1"/>
  <c r="B27" i="1"/>
  <c r="B36" i="1"/>
  <c r="B38" i="1"/>
  <c r="B18" i="1" l="1"/>
</calcChain>
</file>

<file path=xl/sharedStrings.xml><?xml version="1.0" encoding="utf-8"?>
<sst xmlns="http://schemas.openxmlformats.org/spreadsheetml/2006/main" count="47" uniqueCount="36">
  <si>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</si>
  <si>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</si>
  <si>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</si>
  <si>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</si>
  <si>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</si>
  <si>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</si>
  <si>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</si>
  <si>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>PROVIZIJA UPRAVE ZA TREZOR</t>
  </si>
  <si>
    <t xml:space="preserve">UPLATA PAZARA </t>
  </si>
  <si>
    <t>OSTALI MATERIJAL U SZ 07E</t>
  </si>
  <si>
    <t>13.02.2025.</t>
  </si>
  <si>
    <t>14.02.2025.</t>
  </si>
  <si>
    <t>IZVOD  BR. 36</t>
  </si>
  <si>
    <t>UPLATA RFZO LESKOVAC - ISHRANA 07D</t>
  </si>
  <si>
    <t>UPLATA RFZO LESKOVAC - CITOSTATICI 073</t>
  </si>
  <si>
    <t>UPLATA RFZO LESKOVAC - LEKOVI 071</t>
  </si>
  <si>
    <t>UPLATA RFZO LESKOVAC - DIJALIZA 080</t>
  </si>
  <si>
    <t>UPLATA RFZO LESKOVAC - LEKOVI VAN LISTE LEKOVA 958</t>
  </si>
  <si>
    <t>LEKOVI U SEKUNDARNOJ I TERCIJARNOJ ZZ 071</t>
  </si>
  <si>
    <t>FARMALOGIST DOO BEOGRAD</t>
  </si>
  <si>
    <t>INO-PHARM  DOO BEOGRAD</t>
  </si>
  <si>
    <t>CITOSTATICI SA  LISTE LEKOVA 073</t>
  </si>
  <si>
    <t>ISHRANA BOLESNIKA U SZ 07D</t>
  </si>
  <si>
    <t>GE-LE-SYNERGY DOO</t>
  </si>
  <si>
    <t>PRINCIPAL DUO</t>
  </si>
  <si>
    <t>SPIN TR</t>
  </si>
  <si>
    <t>DAKOM DOO</t>
  </si>
  <si>
    <t>MILK HOUSE DOO</t>
  </si>
  <si>
    <t>MAKINTERNACIONAL DOO</t>
  </si>
  <si>
    <t>JANKOVIĆ NENAD</t>
  </si>
  <si>
    <t>NBA PATRIOTA DOO</t>
  </si>
  <si>
    <t>MATERIJAL ZA DIJALIZU 080</t>
  </si>
  <si>
    <t>ECOTRADE BG DOO NIŠ</t>
  </si>
  <si>
    <t>LEKOVI VAN LISTE LEKOVA 958</t>
  </si>
  <si>
    <t>AMICUS SRB. DOO BEOGRAD</t>
  </si>
  <si>
    <t>MESSER TEHNOGAS AD 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</si>
</sst>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59" fillId="0" borderId="0" xfId="0" applyNumberFormat="1" applyFont="1" applyAlignment="1">
      <alignment horizontal="right"/>
    </xf>
    <xf numFmtId="0" fontId="60" fillId="0" borderId="14" xfId="0" applyFont="1" applyBorder="1"/>
    <xf numFmtId="4" fontId="60" fillId="0" borderId="15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2"/>
  <sheetViews>
    <sheetView tabSelected="1" topLeftCell="A25" workbookViewId="0">
      <selection activeCell="D37" sqref="D37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11" t="s">
        <v>11</v>
      </c>
      <c r="C7" s="5">
        <v>844971.08</v>
      </c>
    </row>
    <row r="8" spans="1:3" x14ac:dyDescent="0.25">
      <c r="A8" s="4" t="s">
        <v>2</v>
      </c>
      <c r="B8" s="11" t="s">
        <v>10</v>
      </c>
      <c r="C8" s="5">
        <v>837255.74</v>
      </c>
    </row>
    <row r="9" spans="1:3" x14ac:dyDescent="0.25">
      <c r="A9" s="4" t="s">
        <v>8</v>
      </c>
      <c r="B9" s="11" t="s">
        <v>11</v>
      </c>
      <c r="C9" s="5">
        <v>7816</v>
      </c>
    </row>
    <row r="10" spans="1:3" x14ac:dyDescent="0.25">
      <c r="A10" s="4" t="s">
        <v>13</v>
      </c>
      <c r="B10" s="11" t="s">
        <v>11</v>
      </c>
      <c r="C10" s="5">
        <v>1022527.62</v>
      </c>
    </row>
    <row r="11" spans="1:3" x14ac:dyDescent="0.25">
      <c r="A11" s="4" t="s">
        <v>14</v>
      </c>
      <c r="B11" s="11" t="s">
        <v>11</v>
      </c>
      <c r="C11" s="5">
        <v>132000</v>
      </c>
    </row>
    <row r="12" spans="1:3" x14ac:dyDescent="0.25">
      <c r="A12" s="4" t="s">
        <v>15</v>
      </c>
      <c r="B12" s="11" t="s">
        <v>11</v>
      </c>
      <c r="C12" s="5">
        <v>4215.75</v>
      </c>
    </row>
    <row r="13" spans="1:3" x14ac:dyDescent="0.25">
      <c r="A13" s="4" t="s">
        <v>16</v>
      </c>
      <c r="B13" s="11" t="s">
        <v>11</v>
      </c>
      <c r="C13" s="5">
        <v>170400</v>
      </c>
    </row>
    <row r="14" spans="1:3" x14ac:dyDescent="0.25">
      <c r="A14" s="4" t="s">
        <v>17</v>
      </c>
      <c r="B14" s="11" t="s">
        <v>11</v>
      </c>
      <c r="C14" s="5">
        <v>1136439.1499999999</v>
      </c>
    </row>
    <row r="15" spans="1:3" x14ac:dyDescent="0.25">
      <c r="A15" s="4" t="s">
        <v>5</v>
      </c>
      <c r="B15" s="11" t="s">
        <v>11</v>
      </c>
      <c r="C15" s="6">
        <v>2465683.1800000002</v>
      </c>
    </row>
    <row r="16" spans="1:3" x14ac:dyDescent="0.25">
      <c r="B16" s="11" t="s">
        <v>11</v>
      </c>
      <c r="C16" s="7">
        <f>C8+C9+C10+C11+C12+C13+C14-C15</f>
        <v>844971.07999999961</v>
      </c>
    </row>
    <row r="17" spans="1:3" x14ac:dyDescent="0.25">
      <c r="B17" s="11"/>
      <c r="C17" s="7"/>
    </row>
    <row r="18" spans="1:3" s="1" customFormat="1" x14ac:dyDescent="0.25">
      <c r="A18" s="1" t="s">
        <v>6</v>
      </c>
      <c r="B18" s="12" t="str">
        <f>A4</f>
        <v>14.02.2025.</v>
      </c>
      <c r="C18" s="7"/>
    </row>
    <row r="20" spans="1:3" s="1" customFormat="1" x14ac:dyDescent="0.25">
      <c r="A20" s="8" t="s">
        <v>9</v>
      </c>
      <c r="B20" s="9">
        <f>B21</f>
        <v>100.66</v>
      </c>
      <c r="C20" s="10"/>
    </row>
    <row r="21" spans="1:3" x14ac:dyDescent="0.25">
      <c r="A21" s="13" t="s">
        <v>7</v>
      </c>
      <c r="B21" s="14">
        <v>100.66</v>
      </c>
    </row>
    <row r="22" spans="1:3" s="1" customFormat="1" x14ac:dyDescent="0.25">
      <c r="A22" s="8" t="s">
        <v>18</v>
      </c>
      <c r="B22" s="9">
        <f>SUM(B23:B24)</f>
        <v>4215.75</v>
      </c>
      <c r="C22" s="10"/>
    </row>
    <row r="23" spans="1:3" x14ac:dyDescent="0.25">
      <c r="A23" s="16" t="s">
        <v>19</v>
      </c>
      <c r="B23" s="17">
        <v>1278.75</v>
      </c>
    </row>
    <row r="24" spans="1:3" x14ac:dyDescent="0.25">
      <c r="A24" s="13" t="s">
        <v>20</v>
      </c>
      <c r="B24" s="14">
        <v>2937</v>
      </c>
    </row>
    <row r="25" spans="1:3" s="1" customFormat="1" x14ac:dyDescent="0.25">
      <c r="A25" s="8" t="s">
        <v>21</v>
      </c>
      <c r="B25" s="9">
        <f>SUM(B26)</f>
        <v>132000</v>
      </c>
      <c r="C25" s="10"/>
    </row>
    <row r="26" spans="1:3" x14ac:dyDescent="0.25">
      <c r="A26" s="13" t="s">
        <v>20</v>
      </c>
      <c r="B26" s="14">
        <v>132000</v>
      </c>
    </row>
    <row r="27" spans="1:3" s="1" customFormat="1" x14ac:dyDescent="0.25">
      <c r="A27" s="8" t="s">
        <v>22</v>
      </c>
      <c r="B27" s="9">
        <f>SUM(B28:B35)</f>
        <v>1022527.62</v>
      </c>
      <c r="C27" s="10"/>
    </row>
    <row r="28" spans="1:3" x14ac:dyDescent="0.25">
      <c r="A28" s="16" t="s">
        <v>23</v>
      </c>
      <c r="B28" s="17">
        <v>67256.09</v>
      </c>
    </row>
    <row r="29" spans="1:3" x14ac:dyDescent="0.25">
      <c r="A29" s="16" t="s">
        <v>24</v>
      </c>
      <c r="B29" s="17">
        <v>75986.16</v>
      </c>
    </row>
    <row r="30" spans="1:3" x14ac:dyDescent="0.25">
      <c r="A30" s="16" t="s">
        <v>25</v>
      </c>
      <c r="B30" s="17">
        <v>34562</v>
      </c>
    </row>
    <row r="31" spans="1:3" x14ac:dyDescent="0.25">
      <c r="A31" s="16" t="s">
        <v>26</v>
      </c>
      <c r="B31" s="17">
        <v>195783.35</v>
      </c>
    </row>
    <row r="32" spans="1:3" x14ac:dyDescent="0.25">
      <c r="A32" s="16" t="s">
        <v>27</v>
      </c>
      <c r="B32" s="17">
        <v>260718.8</v>
      </c>
    </row>
    <row r="33" spans="1:3" x14ac:dyDescent="0.25">
      <c r="A33" s="16" t="s">
        <v>28</v>
      </c>
      <c r="B33" s="17">
        <v>273526.34000000003</v>
      </c>
    </row>
    <row r="34" spans="1:3" x14ac:dyDescent="0.25">
      <c r="A34" s="16" t="s">
        <v>29</v>
      </c>
      <c r="B34" s="17">
        <v>108926.48</v>
      </c>
    </row>
    <row r="35" spans="1:3" x14ac:dyDescent="0.25">
      <c r="A35" s="13" t="s">
        <v>30</v>
      </c>
      <c r="B35" s="14">
        <v>5768.4</v>
      </c>
    </row>
    <row r="36" spans="1:3" s="1" customFormat="1" x14ac:dyDescent="0.25">
      <c r="A36" s="8" t="s">
        <v>31</v>
      </c>
      <c r="B36" s="9">
        <f>SUM(B37)</f>
        <v>170400</v>
      </c>
      <c r="C36" s="10"/>
    </row>
    <row r="37" spans="1:3" x14ac:dyDescent="0.25">
      <c r="A37" s="13" t="s">
        <v>32</v>
      </c>
      <c r="B37" s="14">
        <v>170400</v>
      </c>
    </row>
    <row r="38" spans="1:3" s="1" customFormat="1" x14ac:dyDescent="0.25">
      <c r="A38" s="8" t="s">
        <v>33</v>
      </c>
      <c r="B38" s="9">
        <f>SUM(B39:B41)</f>
        <v>1136439.1499999999</v>
      </c>
      <c r="C38" s="10"/>
    </row>
    <row r="39" spans="1:3" x14ac:dyDescent="0.25">
      <c r="A39" s="16" t="s">
        <v>34</v>
      </c>
      <c r="B39" s="17">
        <v>689387.82</v>
      </c>
    </row>
    <row r="40" spans="1:3" x14ac:dyDescent="0.25">
      <c r="A40" s="16" t="s">
        <v>20</v>
      </c>
      <c r="B40" s="17">
        <v>2904</v>
      </c>
    </row>
    <row r="41" spans="1:3" x14ac:dyDescent="0.25">
      <c r="A41" s="13" t="s">
        <v>35</v>
      </c>
      <c r="B41" s="14">
        <v>444147.33</v>
      </c>
    </row>
    <row r="42" spans="1:3" x14ac:dyDescent="0.25">
      <c r="B42" s="15">
        <f>B38+B36+B27+B25+B22+B20</f>
        <v>2465683.1800000002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2025-02-14T13:17:24Z</dcterms:modified>
</cp:coreProperties>
</file>